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bgov.sharepoint.com/sites/S500D14-BIS/NRED/NRED Intake-3/Budget + Management Templates/"/>
    </mc:Choice>
  </mc:AlternateContent>
  <xr:revisionPtr revIDLastSave="734" documentId="8_{0D73A660-29A1-4FAD-92DB-60575726F425}" xr6:coauthVersionLast="47" xr6:coauthVersionMax="47" xr10:uidLastSave="{C15502F3-722A-478B-B64E-B440277E7E2A}"/>
  <bookViews>
    <workbookView xWindow="2340" yWindow="-15870" windowWidth="25440" windowHeight="15390" xr2:uid="{CA3C795E-4538-4B24-8D55-B8712B4FA6DD}"/>
  </bookViews>
  <sheets>
    <sheet name="Budget Template" sheetId="1" r:id="rId1"/>
    <sheet name="Data Source" sheetId="2" state="hidden" r:id="rId2"/>
  </sheets>
  <definedNames>
    <definedName name="_Toc148705796" localSheetId="0">'Budget Template'!$F$3</definedName>
    <definedName name="_xlnm.Print_Area" localSheetId="0">'Budget Template'!$B$1:$H$83</definedName>
    <definedName name="_xlnm.Print_Titles" localSheetId="0">'Budget Template'!$1:$6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67" i="1"/>
  <c r="G68" i="1"/>
  <c r="G69" i="1"/>
  <c r="G70" i="1"/>
  <c r="G71" i="1"/>
  <c r="G72" i="1"/>
  <c r="G73" i="1"/>
  <c r="G74" i="1"/>
  <c r="G75" i="1"/>
  <c r="G76" i="1"/>
  <c r="G77" i="1"/>
  <c r="G66" i="1"/>
  <c r="I41" i="1"/>
  <c r="F41" i="1"/>
  <c r="I20" i="1" s="1"/>
  <c r="D23" i="1" s="1"/>
  <c r="G26" i="1"/>
  <c r="G27" i="1"/>
  <c r="G28" i="1"/>
  <c r="G29" i="1"/>
  <c r="G30" i="1"/>
  <c r="G31" i="1"/>
  <c r="G32" i="1"/>
  <c r="G33" i="1"/>
  <c r="G34" i="1"/>
  <c r="G35" i="1"/>
  <c r="E25" i="1"/>
  <c r="E24" i="1"/>
  <c r="G55" i="1"/>
  <c r="G54" i="1"/>
  <c r="G53" i="1"/>
  <c r="G52" i="1"/>
  <c r="G51" i="1"/>
  <c r="G50" i="1"/>
  <c r="G49" i="1"/>
  <c r="G48" i="1"/>
  <c r="G46" i="1"/>
  <c r="G45" i="1"/>
  <c r="G44" i="1"/>
  <c r="G19" i="1"/>
  <c r="G18" i="1"/>
  <c r="G17" i="1"/>
  <c r="G16" i="1"/>
  <c r="G13" i="1"/>
  <c r="G12" i="1"/>
  <c r="G11" i="1"/>
  <c r="G9" i="1"/>
  <c r="G8" i="1"/>
  <c r="I78" i="1"/>
  <c r="G14" i="1"/>
  <c r="F24" i="1" s="1"/>
  <c r="G24" i="1" s="1"/>
  <c r="G15" i="1"/>
  <c r="F25" i="1" s="1"/>
  <c r="G25" i="1" s="1"/>
  <c r="F23" i="1" l="1"/>
  <c r="G20" i="1"/>
  <c r="G23" i="1" s="1"/>
  <c r="G36" i="1" s="1"/>
  <c r="I58" i="1"/>
  <c r="I80" i="1" s="1"/>
  <c r="G41" i="1" l="1"/>
  <c r="F20" i="1"/>
  <c r="G59" i="1"/>
  <c r="G47" i="1"/>
  <c r="G38" i="1"/>
  <c r="G81" i="1" s="1"/>
  <c r="F65" i="1" l="1"/>
  <c r="G65" i="1" s="1"/>
  <c r="G56" i="1"/>
  <c r="G58" i="1" s="1"/>
  <c r="G60" i="1" l="1"/>
  <c r="F64" i="1" s="1"/>
  <c r="G64" i="1" s="1"/>
  <c r="G78" i="1" s="1"/>
  <c r="G80" i="1" l="1"/>
  <c r="G82" i="1" s="1"/>
</calcChain>
</file>

<file path=xl/sharedStrings.xml><?xml version="1.0" encoding="utf-8"?>
<sst xmlns="http://schemas.openxmlformats.org/spreadsheetml/2006/main" count="89" uniqueCount="84">
  <si>
    <t>PROJECT BUDGET
NORTHERN AND REGIONAL ECONOMIC DEVELOPMENT (NRED) PROGRAM - INTAKE 3 (2024/2025)</t>
  </si>
  <si>
    <t>ORGANIZATION LEGAL NAME:</t>
  </si>
  <si>
    <t>Eligible Project Costs for NRED Support (Full Amount)</t>
  </si>
  <si>
    <t>Description of Eligible Project Cost</t>
  </si>
  <si>
    <t>Full Amount of Project Cost</t>
  </si>
  <si>
    <t>Eligible Project Cost</t>
  </si>
  <si>
    <t>Professional Services Fees (Cannot Include Legal or Accounting)</t>
  </si>
  <si>
    <t>Project Management Fees</t>
  </si>
  <si>
    <t>Training or Workshop Facilitators/Providers</t>
  </si>
  <si>
    <t>Event Speaker Fees</t>
  </si>
  <si>
    <t>Facility Rentals</t>
  </si>
  <si>
    <t>Equipment Rentals</t>
  </si>
  <si>
    <t>Event Meals/Catering</t>
  </si>
  <si>
    <t xml:space="preserve"> </t>
  </si>
  <si>
    <t>Project Travel</t>
  </si>
  <si>
    <t>Advertising/Marketing</t>
  </si>
  <si>
    <t>Printing/Publishing (Paper or Web)</t>
  </si>
  <si>
    <t>Other Eligible Project Cost 1</t>
  </si>
  <si>
    <t>Other Eligible Project Cost 2</t>
  </si>
  <si>
    <t>Total Eligible Project Costs</t>
  </si>
  <si>
    <t>Description of Ineligible Project Cost</t>
  </si>
  <si>
    <t>Ineligible Project Cost</t>
  </si>
  <si>
    <t>Ineligible Portion of Event Meals/Catering</t>
  </si>
  <si>
    <t>Ineligible Portion of Project Travel</t>
  </si>
  <si>
    <t>Other Ineligible Project Cost 1</t>
  </si>
  <si>
    <t>Other Ineligible Project Cost 2</t>
  </si>
  <si>
    <t>Other Ineligible Project Cost 3</t>
  </si>
  <si>
    <t>Other Ineligible Project Cost 4</t>
  </si>
  <si>
    <t>Other Ineligible Project Cost 5</t>
  </si>
  <si>
    <t>Other Ineligible Project Cost 6</t>
  </si>
  <si>
    <t>Other Ineligible Project Cost 7</t>
  </si>
  <si>
    <t>Other Ineligible Project Cost 8</t>
  </si>
  <si>
    <t>Other Ineligible Project Cost 9</t>
  </si>
  <si>
    <t>Other Ineligible Project Cost 10</t>
  </si>
  <si>
    <t>Total Ineligible Project Costs (NOT Eligible for NRED Support)</t>
  </si>
  <si>
    <t>TOTAL COST OF PROJECT (Eligible and Ineligble Costs)</t>
  </si>
  <si>
    <t>NRED Grant Amount Applied For</t>
  </si>
  <si>
    <t>Municipality</t>
  </si>
  <si>
    <t>Applicant's Matching Funding</t>
  </si>
  <si>
    <t>Description of Funds Source</t>
  </si>
  <si>
    <t>Amount of Funding</t>
  </si>
  <si>
    <t>Funding Applied towards Eligible Project Costs</t>
  </si>
  <si>
    <t>Applicant's Internal Sources of Funding</t>
  </si>
  <si>
    <t>Funds Provided by a Funding Partner</t>
  </si>
  <si>
    <t>Donations from non-government entities</t>
  </si>
  <si>
    <t>In-Kind Contributions (max 20% of total eligible project costs or $15,000)</t>
  </si>
  <si>
    <t>Government of Canada funding</t>
  </si>
  <si>
    <t>Municipal Government Funding (not the applicant or a project partner)</t>
  </si>
  <si>
    <t>Other Applicant's Matching Funding 1</t>
  </si>
  <si>
    <t>Other Applicant's Matching Funding 2</t>
  </si>
  <si>
    <t>Other Applicant's Matching Funding 3</t>
  </si>
  <si>
    <t>Other Applicant's Matching Funding 4</t>
  </si>
  <si>
    <t>Other Applicant's Matching Funding 5</t>
  </si>
  <si>
    <t>Other Applicant's Matching Funding 6</t>
  </si>
  <si>
    <t>Available Funds for Matching Funding</t>
  </si>
  <si>
    <t>NRED Grant + Funds Available for Matching Funding</t>
  </si>
  <si>
    <t>Less Total Eligible Project Costs</t>
  </si>
  <si>
    <t>Amount Available to Apply towards Ineligible Project Costs</t>
  </si>
  <si>
    <t>Funding Sources Not Eligible as Matching Funding</t>
  </si>
  <si>
    <t>Funding Applied towards Ineligible Project Costs</t>
  </si>
  <si>
    <t>Matching Funding not being applied to Eligible Project Costs</t>
  </si>
  <si>
    <t>In-Kind Contribution in Excess of Allowed Amount</t>
  </si>
  <si>
    <t>Other Funding Source not eligible as Matching Funding 1</t>
  </si>
  <si>
    <t>Other Funding Source not eligible as Matching Funding 2</t>
  </si>
  <si>
    <t>Other Funding Source not eligible as Matching Funding 3</t>
  </si>
  <si>
    <t>Other Funding Source not eligible as Matching Funding 4</t>
  </si>
  <si>
    <t>Other Funding Source not eligible as Matching Funding 5</t>
  </si>
  <si>
    <t>Other Funding Source not eligible as Matching Funding 6</t>
  </si>
  <si>
    <t>Other Funding Source not eligible as Matching Funding 7</t>
  </si>
  <si>
    <t>Other Funding Source not eligible as Matching Funding 8</t>
  </si>
  <si>
    <t>Other Funding Source not eligible as Matching Funding 9</t>
  </si>
  <si>
    <t>Other Funding Source not eligible as Matching Funding 10</t>
  </si>
  <si>
    <t>Other Funding Source not eligible as Matching Funding 11</t>
  </si>
  <si>
    <t>Other Funding Source not eligible as Matching Funding 12</t>
  </si>
  <si>
    <t>Total Funding Towards Ineligible Project Costs</t>
  </si>
  <si>
    <t>TOTAL OF ALL SOURCES OF FUNDING FOR PROJECT (Eligible and Ineligible Costs)</t>
  </si>
  <si>
    <t>TOTAL OF ALL PROJECT COSTS</t>
  </si>
  <si>
    <t>Applicant Type</t>
  </si>
  <si>
    <t>Funding Ratio</t>
  </si>
  <si>
    <t>Minimum Eligible Project Costs</t>
  </si>
  <si>
    <t>Incorporated Non-Profit</t>
  </si>
  <si>
    <t>Indigenous Community</t>
  </si>
  <si>
    <t>PROJECT TITLE:</t>
  </si>
  <si>
    <t>Ineligible Project Costs (NOT Eligible for NRED Support - Full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</si>
</sst>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Portion of Project that exceeds &quot;&quot;$&quot;#,##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8"/>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249977111117893"/>
        <bgColor indexed="64"/>
      </patternFill>
    </fill>
  </fills>
  <borders count="12">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2" fillId="0" borderId="0" xfId="0" applyFont="1"/>
    <xf numFmtId="164" fontId="0" fillId="0" borderId="0" xfId="1" applyNumberFormat="1" applyFont="1"/>
    <xf numFmtId="0" fontId="0" fillId="2" borderId="0" xfId="0" applyFill="1"/>
    <xf numFmtId="0" fontId="2" fillId="2" borderId="0" xfId="0" applyFont="1" applyFill="1"/>
    <xf numFmtId="164" fontId="0" fillId="2" borderId="0" xfId="1" applyNumberFormat="1" applyFont="1" applyFill="1"/>
    <xf numFmtId="164" fontId="2" fillId="2" borderId="0" xfId="1" applyNumberFormat="1" applyFont="1" applyFill="1"/>
    <xf numFmtId="164" fontId="2" fillId="2" borderId="1" xfId="1" applyNumberFormat="1" applyFont="1" applyFill="1" applyBorder="1"/>
    <xf numFmtId="164" fontId="2" fillId="2" borderId="0" xfId="1" applyNumberFormat="1" applyFont="1" applyFill="1" applyBorder="1"/>
    <xf numFmtId="0" fontId="0" fillId="3" borderId="0" xfId="0" applyFill="1"/>
    <xf numFmtId="0" fontId="2" fillId="3" borderId="0" xfId="0" applyFont="1" applyFill="1"/>
    <xf numFmtId="164" fontId="0" fillId="3" borderId="0" xfId="1" applyNumberFormat="1" applyFont="1" applyFill="1"/>
    <xf numFmtId="164" fontId="0" fillId="3" borderId="0" xfId="1" applyNumberFormat="1" applyFont="1" applyFill="1" applyBorder="1"/>
    <xf numFmtId="164" fontId="2" fillId="3" borderId="0" xfId="1" applyNumberFormat="1" applyFont="1" applyFill="1"/>
    <xf numFmtId="164" fontId="2" fillId="3" borderId="1" xfId="1" applyNumberFormat="1" applyFont="1" applyFill="1" applyBorder="1"/>
    <xf numFmtId="164" fontId="2" fillId="3" borderId="0" xfId="1" applyNumberFormat="1" applyFont="1" applyFill="1" applyBorder="1"/>
    <xf numFmtId="0" fontId="0" fillId="0" borderId="2" xfId="0" applyBorder="1" applyProtection="1">
      <protection locked="0"/>
    </xf>
    <xf numFmtId="164" fontId="0" fillId="0" borderId="2" xfId="1" applyNumberFormat="1" applyFont="1" applyFill="1" applyBorder="1" applyProtection="1">
      <protection locked="0"/>
    </xf>
    <xf numFmtId="0" fontId="0" fillId="3" borderId="0" xfId="0" applyFill="1" applyAlignment="1">
      <alignment vertical="top"/>
    </xf>
    <xf numFmtId="0" fontId="2" fillId="3" borderId="0" xfId="0" applyFont="1" applyFill="1" applyAlignment="1">
      <alignment vertical="top"/>
    </xf>
    <xf numFmtId="164" fontId="0" fillId="3" borderId="0" xfId="1" applyNumberFormat="1" applyFont="1" applyFill="1" applyAlignment="1">
      <alignment vertical="top"/>
    </xf>
    <xf numFmtId="0" fontId="0" fillId="0" borderId="0" xfId="0" applyAlignment="1">
      <alignment vertical="top"/>
    </xf>
    <xf numFmtId="0" fontId="0" fillId="3" borderId="0" xfId="0" applyFill="1" applyAlignment="1">
      <alignment vertical="top" wrapText="1"/>
    </xf>
    <xf numFmtId="164" fontId="0" fillId="3" borderId="0" xfId="1" applyNumberFormat="1" applyFont="1" applyFill="1" applyAlignment="1">
      <alignment vertical="top" wrapText="1"/>
    </xf>
    <xf numFmtId="164" fontId="0" fillId="6" borderId="2" xfId="1" applyNumberFormat="1" applyFont="1" applyFill="1" applyBorder="1"/>
    <xf numFmtId="0" fontId="0" fillId="4" borderId="2" xfId="0" applyFill="1" applyBorder="1"/>
    <xf numFmtId="49" fontId="0" fillId="6" borderId="2" xfId="0" applyNumberFormat="1" applyFill="1" applyBorder="1"/>
    <xf numFmtId="164" fontId="2" fillId="3" borderId="3" xfId="1" applyNumberFormat="1" applyFont="1" applyFill="1" applyBorder="1"/>
    <xf numFmtId="164" fontId="2" fillId="3" borderId="4" xfId="1" applyNumberFormat="1" applyFont="1" applyFill="1" applyBorder="1"/>
    <xf numFmtId="164" fontId="0" fillId="4" borderId="2" xfId="1" applyNumberFormat="1" applyFont="1" applyFill="1" applyBorder="1"/>
    <xf numFmtId="164" fontId="0" fillId="5" borderId="2" xfId="1" applyNumberFormat="1" applyFont="1" applyFill="1" applyBorder="1"/>
    <xf numFmtId="164" fontId="0" fillId="4" borderId="5" xfId="1" applyNumberFormat="1" applyFont="1" applyFill="1" applyBorder="1"/>
    <xf numFmtId="164" fontId="1" fillId="3" borderId="3" xfId="1" applyNumberFormat="1" applyFont="1" applyFill="1" applyBorder="1"/>
    <xf numFmtId="9" fontId="0" fillId="0" borderId="0" xfId="2" applyFont="1"/>
    <xf numFmtId="0" fontId="0" fillId="0" borderId="6" xfId="0" applyBorder="1" applyProtection="1">
      <protection locked="0"/>
    </xf>
    <xf numFmtId="9" fontId="0" fillId="2" borderId="3" xfId="2" applyFont="1" applyFill="1" applyBorder="1"/>
    <xf numFmtId="43" fontId="0" fillId="0" borderId="0" xfId="1" applyFont="1"/>
    <xf numFmtId="164" fontId="2" fillId="2" borderId="3" xfId="1" applyNumberFormat="1" applyFont="1" applyFill="1" applyBorder="1"/>
    <xf numFmtId="0" fontId="0" fillId="2" borderId="0" xfId="0" applyFill="1" applyAlignment="1">
      <alignment vertical="top"/>
    </xf>
    <xf numFmtId="0" fontId="2" fillId="2" borderId="0" xfId="0" applyFont="1" applyFill="1" applyAlignment="1">
      <alignment vertical="top"/>
    </xf>
    <xf numFmtId="0" fontId="0" fillId="2" borderId="0" xfId="0" applyFill="1" applyAlignment="1">
      <alignment vertical="top" wrapText="1"/>
    </xf>
    <xf numFmtId="164" fontId="0" fillId="2" borderId="0" xfId="1" applyNumberFormat="1" applyFont="1" applyFill="1" applyAlignment="1">
      <alignment vertical="top" wrapText="1"/>
    </xf>
    <xf numFmtId="0" fontId="0" fillId="0" borderId="0" xfId="0" applyAlignment="1">
      <alignment vertical="top" wrapText="1"/>
    </xf>
    <xf numFmtId="164" fontId="0" fillId="7" borderId="2" xfId="1" applyNumberFormat="1" applyFont="1" applyFill="1" applyBorder="1"/>
    <xf numFmtId="164" fontId="0" fillId="7" borderId="5" xfId="1" applyNumberFormat="1" applyFont="1" applyFill="1" applyBorder="1"/>
    <xf numFmtId="0" fontId="0" fillId="7" borderId="2" xfId="0" applyFill="1" applyBorder="1"/>
    <xf numFmtId="164" fontId="0" fillId="0" borderId="6" xfId="1" applyNumberFormat="1" applyFont="1" applyFill="1" applyBorder="1" applyProtection="1">
      <protection locked="0"/>
    </xf>
    <xf numFmtId="164" fontId="2" fillId="2" borderId="0" xfId="1" applyNumberFormat="1" applyFont="1" applyFill="1" applyBorder="1" applyAlignment="1">
      <alignment horizontal="right"/>
    </xf>
    <xf numFmtId="164" fontId="2" fillId="2" borderId="3" xfId="1" applyNumberFormat="1" applyFont="1" applyFill="1" applyBorder="1" applyAlignment="1">
      <alignment horizontal="right"/>
    </xf>
    <xf numFmtId="164" fontId="2" fillId="3" borderId="0" xfId="1" applyNumberFormat="1" applyFont="1" applyFill="1" applyAlignment="1">
      <alignment horizontal="right"/>
    </xf>
    <xf numFmtId="0" fontId="0" fillId="8" borderId="0" xfId="0" applyFill="1"/>
    <xf numFmtId="0" fontId="2" fillId="8" borderId="0" xfId="0" applyFont="1" applyFill="1"/>
    <xf numFmtId="164" fontId="0" fillId="8" borderId="0" xfId="1" applyNumberFormat="1" applyFont="1" applyFill="1"/>
    <xf numFmtId="0" fontId="2" fillId="8" borderId="0" xfId="0" applyFont="1" applyFill="1" applyAlignment="1">
      <alignment horizontal="right"/>
    </xf>
    <xf numFmtId="49" fontId="0" fillId="6" borderId="10" xfId="0" applyNumberFormat="1" applyFill="1" applyBorder="1"/>
    <xf numFmtId="164" fontId="0" fillId="6" borderId="10" xfId="1" applyNumberFormat="1" applyFont="1" applyFill="1" applyBorder="1"/>
    <xf numFmtId="164" fontId="0" fillId="4" borderId="10" xfId="1" applyNumberFormat="1" applyFont="1" applyFill="1" applyBorder="1"/>
    <xf numFmtId="0" fontId="0" fillId="6" borderId="2" xfId="0" applyFill="1" applyBorder="1"/>
    <xf numFmtId="0" fontId="0" fillId="4" borderId="2" xfId="0" applyFill="1" applyBorder="1" applyAlignment="1"/>
    <xf numFmtId="165" fontId="0" fillId="4" borderId="2" xfId="0" applyNumberFormat="1" applyFill="1" applyBorder="1" applyAlignment="1">
      <alignment horizontal="left"/>
    </xf>
    <xf numFmtId="0" fontId="0" fillId="0" borderId="11" xfId="0" applyBorder="1" applyProtection="1">
      <protection locked="0"/>
    </xf>
    <xf numFmtId="0" fontId="0" fillId="0" borderId="10" xfId="0" applyBorder="1" applyProtection="1">
      <protection locked="0"/>
    </xf>
    <xf numFmtId="0" fontId="0" fillId="5" borderId="2" xfId="0" applyFill="1" applyBorder="1"/>
    <xf numFmtId="0" fontId="4" fillId="8" borderId="0" xfId="0" applyFont="1" applyFill="1" applyAlignment="1">
      <alignment horizontal="center" vertical="top" wrapText="1"/>
    </xf>
    <xf numFmtId="0" fontId="4" fillId="8" borderId="0" xfId="0" applyFont="1" applyFill="1" applyAlignment="1">
      <alignment horizontal="center" vertical="top"/>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1</xdr:row>
      <xdr:rowOff>619125</xdr:rowOff>
    </xdr:from>
    <xdr:to>
      <xdr:col>3</xdr:col>
      <xdr:colOff>2549281</xdr:colOff>
      <xdr:row>5</xdr:row>
      <xdr:rowOff>58073</xdr:rowOff>
    </xdr:to>
    <xdr:pic>
      <xdr:nvPicPr>
        <xdr:cNvPr id="2" name="Picture 1">
          <a:extLst>
            <a:ext uri="{FF2B5EF4-FFF2-40B4-BE49-F238E27FC236}">
              <a16:creationId xmlns:a16="http://schemas.microsoft.com/office/drawing/2014/main" id="{FA3F78F7-386D-4DA7-9AF2-79D3545264A4}"/>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foregroundMark x1="25328" y1="25000" x2="25328" y2="25000"/>
                    </a14:backgroundRemoval>
                  </a14:imgEffect>
                </a14:imgLayer>
              </a14:imgProps>
            </a:ext>
          </a:extLst>
        </a:blip>
        <a:stretch>
          <a:fillRect/>
        </a:stretch>
      </xdr:blipFill>
      <xdr:spPr>
        <a:xfrm>
          <a:off x="1819275" y="809625"/>
          <a:ext cx="1615831" cy="5838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84C44-2662-4BB8-A5CD-31DBE3977BC3}">
  <sheetPr>
    <pageSetUpPr fitToPage="1"/>
  </sheetPr>
  <dimension ref="B1:I83"/>
  <sheetViews>
    <sheetView showGridLines="0" showRowColHeaders="0" tabSelected="1" zoomScaleNormal="100" workbookViewId="0">
      <selection activeCell="F8" sqref="F8"/>
    </sheetView>
  </sheetViews>
  <sheetFormatPr defaultRowHeight="14.4" x14ac:dyDescent="0.3"/>
  <cols>
    <col min="1" max="2" width="4.44140625" customWidth="1"/>
    <col min="3" max="3" width="4.44140625" style="1" customWidth="1"/>
    <col min="4" max="4" width="64.44140625" bestFit="1" customWidth="1"/>
    <col min="5" max="5" width="53.33203125" customWidth="1"/>
    <col min="6" max="7" width="28" style="2" customWidth="1"/>
    <col min="8" max="8" width="8.88671875" style="2" customWidth="1"/>
    <col min="9" max="9" width="10.44140625" style="2" hidden="1" customWidth="1"/>
    <col min="10" max="10" width="4.44140625" customWidth="1"/>
  </cols>
  <sheetData>
    <row r="1" spans="2:9" x14ac:dyDescent="0.3">
      <c r="B1" s="50"/>
      <c r="C1" s="51"/>
      <c r="D1" s="50"/>
      <c r="E1" s="50"/>
      <c r="F1" s="52"/>
      <c r="G1" s="52"/>
      <c r="H1" s="52"/>
    </row>
    <row r="2" spans="2:9" ht="50.4" customHeight="1" x14ac:dyDescent="0.3">
      <c r="B2" s="50"/>
      <c r="C2" s="51"/>
      <c r="D2" s="63" t="s">
        <v>0</v>
      </c>
      <c r="E2" s="64"/>
      <c r="F2" s="64"/>
      <c r="G2" s="64"/>
      <c r="H2" s="52"/>
    </row>
    <row r="3" spans="2:9" ht="13.95" customHeight="1" thickBot="1" x14ac:dyDescent="0.35">
      <c r="B3" s="50"/>
      <c r="C3" s="51"/>
      <c r="D3" s="50"/>
      <c r="E3" s="50"/>
      <c r="F3" s="52"/>
      <c r="G3" s="52"/>
      <c r="H3" s="52"/>
      <c r="I3" s="11"/>
    </row>
    <row r="4" spans="2:9" ht="13.95" customHeight="1" thickBot="1" x14ac:dyDescent="0.35">
      <c r="B4" s="50"/>
      <c r="C4" s="51"/>
      <c r="D4" s="53" t="s">
        <v>1</v>
      </c>
      <c r="E4" s="65"/>
      <c r="F4" s="66"/>
      <c r="G4" s="67"/>
      <c r="H4" s="52"/>
      <c r="I4" s="11"/>
    </row>
    <row r="5" spans="2:9" ht="13.95" customHeight="1" thickBot="1" x14ac:dyDescent="0.35">
      <c r="B5" s="50"/>
      <c r="C5" s="51"/>
      <c r="D5" s="53" t="s">
        <v>82</v>
      </c>
      <c r="E5" s="65"/>
      <c r="F5" s="66"/>
      <c r="G5" s="67"/>
      <c r="H5" s="52"/>
      <c r="I5" s="11"/>
    </row>
    <row r="6" spans="2:9" ht="13.95" customHeight="1" x14ac:dyDescent="0.3">
      <c r="B6" s="50"/>
      <c r="C6" s="51"/>
      <c r="D6" s="50"/>
      <c r="E6" s="50"/>
      <c r="F6" s="52"/>
      <c r="G6" s="52"/>
      <c r="H6" s="52"/>
      <c r="I6" s="11"/>
    </row>
    <row r="7" spans="2:9" s="21" customFormat="1" x14ac:dyDescent="0.3">
      <c r="B7" s="18"/>
      <c r="C7" s="19" t="s">
        <v>2</v>
      </c>
      <c r="D7" s="18"/>
      <c r="E7" s="22" t="s">
        <v>3</v>
      </c>
      <c r="F7" s="23" t="s">
        <v>4</v>
      </c>
      <c r="G7" s="23" t="s">
        <v>5</v>
      </c>
      <c r="H7" s="20"/>
      <c r="I7" s="20"/>
    </row>
    <row r="8" spans="2:9" x14ac:dyDescent="0.3">
      <c r="B8" s="9"/>
      <c r="C8" s="10"/>
      <c r="D8" s="25" t="s">
        <v>6</v>
      </c>
      <c r="E8" s="60"/>
      <c r="F8" s="17">
        <v>0</v>
      </c>
      <c r="G8" s="29">
        <f t="shared" ref="G8:G13" si="0">F8</f>
        <v>0</v>
      </c>
      <c r="H8" s="11"/>
      <c r="I8" s="11"/>
    </row>
    <row r="9" spans="2:9" x14ac:dyDescent="0.3">
      <c r="B9" s="9"/>
      <c r="C9" s="10"/>
      <c r="D9" s="25" t="s">
        <v>7</v>
      </c>
      <c r="E9" s="60"/>
      <c r="F9" s="17">
        <v>0</v>
      </c>
      <c r="G9" s="29">
        <f t="shared" si="0"/>
        <v>0</v>
      </c>
      <c r="H9" s="11"/>
      <c r="I9" s="11"/>
    </row>
    <row r="10" spans="2:9" x14ac:dyDescent="0.3">
      <c r="B10" s="9"/>
      <c r="C10" s="10"/>
      <c r="D10" s="25" t="s">
        <v>8</v>
      </c>
      <c r="E10" s="60"/>
      <c r="F10" s="17">
        <v>0</v>
      </c>
      <c r="G10" s="29">
        <f t="shared" si="0"/>
        <v>0</v>
      </c>
      <c r="H10" s="11"/>
      <c r="I10" s="11"/>
    </row>
    <row r="11" spans="2:9" x14ac:dyDescent="0.3">
      <c r="B11" s="9"/>
      <c r="C11" s="10"/>
      <c r="D11" s="25" t="s">
        <v>9</v>
      </c>
      <c r="E11" s="60"/>
      <c r="F11" s="17">
        <v>0</v>
      </c>
      <c r="G11" s="29">
        <f t="shared" si="0"/>
        <v>0</v>
      </c>
      <c r="H11" s="11"/>
      <c r="I11" s="11"/>
    </row>
    <row r="12" spans="2:9" x14ac:dyDescent="0.3">
      <c r="B12" s="9"/>
      <c r="C12" s="10"/>
      <c r="D12" s="25" t="s">
        <v>10</v>
      </c>
      <c r="E12" s="60"/>
      <c r="F12" s="17">
        <v>0</v>
      </c>
      <c r="G12" s="29">
        <f t="shared" si="0"/>
        <v>0</v>
      </c>
      <c r="H12" s="11"/>
      <c r="I12" s="11"/>
    </row>
    <row r="13" spans="2:9" x14ac:dyDescent="0.3">
      <c r="B13" s="9"/>
      <c r="C13" s="10"/>
      <c r="D13" s="25" t="s">
        <v>11</v>
      </c>
      <c r="E13" s="60"/>
      <c r="F13" s="17">
        <v>0</v>
      </c>
      <c r="G13" s="29">
        <f t="shared" si="0"/>
        <v>0</v>
      </c>
      <c r="H13" s="11"/>
      <c r="I13" s="11"/>
    </row>
    <row r="14" spans="2:9" x14ac:dyDescent="0.3">
      <c r="B14" s="9"/>
      <c r="C14" s="10"/>
      <c r="D14" s="62" t="s">
        <v>12</v>
      </c>
      <c r="E14" s="60" t="s">
        <v>13</v>
      </c>
      <c r="F14" s="17">
        <v>0</v>
      </c>
      <c r="G14" s="30">
        <f>IF(F14&gt;0,(MIN(F14,($I$20*0.025),1250)),0)</f>
        <v>0</v>
      </c>
      <c r="H14" s="11"/>
      <c r="I14" s="11"/>
    </row>
    <row r="15" spans="2:9" x14ac:dyDescent="0.3">
      <c r="B15" s="9"/>
      <c r="C15" s="10"/>
      <c r="D15" s="62" t="s">
        <v>14</v>
      </c>
      <c r="E15" s="60" t="s">
        <v>13</v>
      </c>
      <c r="F15" s="17">
        <v>0</v>
      </c>
      <c r="G15" s="30">
        <f>IF(F15&gt;0,(MIN(F15,($I$20*0.1),5000)),0)</f>
        <v>0</v>
      </c>
      <c r="H15" s="11"/>
      <c r="I15" s="11"/>
    </row>
    <row r="16" spans="2:9" x14ac:dyDescent="0.3">
      <c r="B16" s="9"/>
      <c r="C16" s="10"/>
      <c r="D16" s="25" t="s">
        <v>15</v>
      </c>
      <c r="E16" s="60"/>
      <c r="F16" s="17">
        <v>0</v>
      </c>
      <c r="G16" s="29">
        <f>F16</f>
        <v>0</v>
      </c>
      <c r="H16" s="11"/>
      <c r="I16" s="11"/>
    </row>
    <row r="17" spans="2:9" x14ac:dyDescent="0.3">
      <c r="B17" s="9"/>
      <c r="C17" s="10"/>
      <c r="D17" s="25" t="s">
        <v>16</v>
      </c>
      <c r="E17" s="60"/>
      <c r="F17" s="17">
        <v>0</v>
      </c>
      <c r="G17" s="29">
        <f>F17</f>
        <v>0</v>
      </c>
      <c r="H17" s="11"/>
      <c r="I17" s="11"/>
    </row>
    <row r="18" spans="2:9" x14ac:dyDescent="0.3">
      <c r="B18" s="9"/>
      <c r="C18" s="10"/>
      <c r="D18" s="61" t="s">
        <v>17</v>
      </c>
      <c r="E18" s="16"/>
      <c r="F18" s="17">
        <v>0</v>
      </c>
      <c r="G18" s="29">
        <f>F18</f>
        <v>0</v>
      </c>
      <c r="H18" s="11"/>
      <c r="I18" s="11"/>
    </row>
    <row r="19" spans="2:9" x14ac:dyDescent="0.3">
      <c r="B19" s="9"/>
      <c r="C19" s="10"/>
      <c r="D19" s="16" t="s">
        <v>18</v>
      </c>
      <c r="E19" s="16"/>
      <c r="F19" s="17">
        <v>0</v>
      </c>
      <c r="G19" s="29">
        <f>F19</f>
        <v>0</v>
      </c>
      <c r="H19" s="12"/>
      <c r="I19" s="11"/>
    </row>
    <row r="20" spans="2:9" s="1" customFormat="1" ht="15" thickBot="1" x14ac:dyDescent="0.35">
      <c r="B20" s="10"/>
      <c r="C20" s="10" t="s">
        <v>19</v>
      </c>
      <c r="D20" s="10"/>
      <c r="E20" s="10"/>
      <c r="F20" s="49" t="str">
        <f>IF(G20&lt;I41,"YOUR PROJECT DOES NOT MEET THE MINIMUM VALUE TO APPLY FOR NRED FUNDING","")</f>
        <v>YOUR PROJECT DOES NOT MEET THE MINIMUM VALUE TO APPLY FOR NRED FUNDING</v>
      </c>
      <c r="G20" s="28">
        <f>MIN((SUM(G8:G19)),I20)</f>
        <v>0</v>
      </c>
      <c r="H20" s="13"/>
      <c r="I20" s="13">
        <f>300000/(F41)</f>
        <v>400000</v>
      </c>
    </row>
    <row r="21" spans="2:9" x14ac:dyDescent="0.3">
      <c r="B21" s="9"/>
      <c r="C21" s="10"/>
      <c r="D21" s="9"/>
      <c r="E21" s="9"/>
      <c r="F21" s="11"/>
      <c r="G21" s="11"/>
      <c r="H21" s="11"/>
      <c r="I21" s="11"/>
    </row>
    <row r="22" spans="2:9" x14ac:dyDescent="0.3">
      <c r="B22" s="9"/>
      <c r="C22" s="10" t="s">
        <v>83</v>
      </c>
      <c r="D22" s="9"/>
      <c r="E22" s="9" t="s">
        <v>20</v>
      </c>
      <c r="F22" s="11" t="s">
        <v>4</v>
      </c>
      <c r="G22" s="11" t="s">
        <v>21</v>
      </c>
      <c r="H22" s="11"/>
      <c r="I22" s="11"/>
    </row>
    <row r="23" spans="2:9" x14ac:dyDescent="0.3">
      <c r="B23" s="9"/>
      <c r="C23" s="10"/>
      <c r="D23" s="59">
        <f>I20</f>
        <v>400000</v>
      </c>
      <c r="E23" s="57"/>
      <c r="F23" s="24">
        <f>IF((SUM(G8:G19))&gt;I20,(SUM(G8:G19))-I20,0)</f>
        <v>0</v>
      </c>
      <c r="G23" s="29">
        <f>F23</f>
        <v>0</v>
      </c>
      <c r="H23" s="11"/>
      <c r="I23" s="11"/>
    </row>
    <row r="24" spans="2:9" x14ac:dyDescent="0.3">
      <c r="B24" s="9"/>
      <c r="C24" s="10"/>
      <c r="D24" s="58" t="s">
        <v>22</v>
      </c>
      <c r="E24" s="54" t="str">
        <f>E14</f>
        <v xml:space="preserve"> </v>
      </c>
      <c r="F24" s="55">
        <f>F14-G14</f>
        <v>0</v>
      </c>
      <c r="G24" s="56">
        <f>F24</f>
        <v>0</v>
      </c>
      <c r="H24" s="11"/>
      <c r="I24" s="11"/>
    </row>
    <row r="25" spans="2:9" x14ac:dyDescent="0.3">
      <c r="B25" s="9"/>
      <c r="C25" s="10"/>
      <c r="D25" s="25" t="s">
        <v>23</v>
      </c>
      <c r="E25" s="26" t="str">
        <f>E15</f>
        <v xml:space="preserve"> </v>
      </c>
      <c r="F25" s="24">
        <f>F15-G15</f>
        <v>0</v>
      </c>
      <c r="G25" s="29">
        <f t="shared" ref="G25:G35" si="1">F25</f>
        <v>0</v>
      </c>
      <c r="H25" s="11"/>
      <c r="I25" s="11"/>
    </row>
    <row r="26" spans="2:9" x14ac:dyDescent="0.3">
      <c r="B26" s="9"/>
      <c r="C26" s="10"/>
      <c r="D26" s="16" t="s">
        <v>24</v>
      </c>
      <c r="E26" s="16"/>
      <c r="F26" s="17">
        <v>0</v>
      </c>
      <c r="G26" s="29">
        <f t="shared" si="1"/>
        <v>0</v>
      </c>
      <c r="H26" s="11"/>
      <c r="I26" s="11"/>
    </row>
    <row r="27" spans="2:9" x14ac:dyDescent="0.3">
      <c r="B27" s="9"/>
      <c r="C27" s="10"/>
      <c r="D27" s="16" t="s">
        <v>25</v>
      </c>
      <c r="E27" s="16"/>
      <c r="F27" s="17">
        <v>0</v>
      </c>
      <c r="G27" s="29">
        <f t="shared" si="1"/>
        <v>0</v>
      </c>
      <c r="H27" s="11"/>
      <c r="I27" s="11"/>
    </row>
    <row r="28" spans="2:9" x14ac:dyDescent="0.3">
      <c r="B28" s="9"/>
      <c r="C28" s="10"/>
      <c r="D28" s="16" t="s">
        <v>26</v>
      </c>
      <c r="E28" s="16"/>
      <c r="F28" s="17">
        <v>0</v>
      </c>
      <c r="G28" s="29">
        <f t="shared" si="1"/>
        <v>0</v>
      </c>
      <c r="H28" s="11"/>
      <c r="I28" s="11"/>
    </row>
    <row r="29" spans="2:9" x14ac:dyDescent="0.3">
      <c r="B29" s="9"/>
      <c r="C29" s="10"/>
      <c r="D29" s="16" t="s">
        <v>27</v>
      </c>
      <c r="E29" s="16"/>
      <c r="F29" s="17">
        <v>0</v>
      </c>
      <c r="G29" s="29">
        <f t="shared" si="1"/>
        <v>0</v>
      </c>
      <c r="H29" s="11"/>
      <c r="I29" s="11"/>
    </row>
    <row r="30" spans="2:9" x14ac:dyDescent="0.3">
      <c r="B30" s="9"/>
      <c r="C30" s="10"/>
      <c r="D30" s="16" t="s">
        <v>28</v>
      </c>
      <c r="E30" s="16"/>
      <c r="F30" s="17">
        <v>0</v>
      </c>
      <c r="G30" s="29">
        <f t="shared" si="1"/>
        <v>0</v>
      </c>
      <c r="H30" s="11"/>
      <c r="I30" s="11"/>
    </row>
    <row r="31" spans="2:9" x14ac:dyDescent="0.3">
      <c r="B31" s="9"/>
      <c r="C31" s="10"/>
      <c r="D31" s="16" t="s">
        <v>29</v>
      </c>
      <c r="E31" s="16"/>
      <c r="F31" s="17">
        <v>0</v>
      </c>
      <c r="G31" s="29">
        <f t="shared" si="1"/>
        <v>0</v>
      </c>
      <c r="H31" s="11"/>
      <c r="I31" s="11"/>
    </row>
    <row r="32" spans="2:9" x14ac:dyDescent="0.3">
      <c r="B32" s="9"/>
      <c r="C32" s="10"/>
      <c r="D32" s="16" t="s">
        <v>30</v>
      </c>
      <c r="E32" s="16"/>
      <c r="F32" s="17">
        <v>0</v>
      </c>
      <c r="G32" s="29">
        <f t="shared" si="1"/>
        <v>0</v>
      </c>
      <c r="H32" s="11"/>
      <c r="I32" s="11"/>
    </row>
    <row r="33" spans="2:9" x14ac:dyDescent="0.3">
      <c r="B33" s="9"/>
      <c r="C33" s="10"/>
      <c r="D33" s="16" t="s">
        <v>31</v>
      </c>
      <c r="E33" s="16"/>
      <c r="F33" s="17">
        <v>0</v>
      </c>
      <c r="G33" s="29">
        <f t="shared" si="1"/>
        <v>0</v>
      </c>
      <c r="H33" s="11"/>
      <c r="I33" s="11"/>
    </row>
    <row r="34" spans="2:9" x14ac:dyDescent="0.3">
      <c r="B34" s="9"/>
      <c r="C34" s="10"/>
      <c r="D34" s="16" t="s">
        <v>32</v>
      </c>
      <c r="E34" s="16"/>
      <c r="F34" s="17">
        <v>0</v>
      </c>
      <c r="G34" s="29">
        <f t="shared" si="1"/>
        <v>0</v>
      </c>
      <c r="H34" s="11"/>
      <c r="I34" s="11"/>
    </row>
    <row r="35" spans="2:9" ht="15" thickBot="1" x14ac:dyDescent="0.35">
      <c r="B35" s="9"/>
      <c r="C35" s="10"/>
      <c r="D35" s="16" t="s">
        <v>33</v>
      </c>
      <c r="E35" s="16"/>
      <c r="F35" s="17">
        <v>0</v>
      </c>
      <c r="G35" s="31">
        <f t="shared" si="1"/>
        <v>0</v>
      </c>
      <c r="H35" s="12"/>
      <c r="I35" s="11"/>
    </row>
    <row r="36" spans="2:9" ht="15" thickBot="1" x14ac:dyDescent="0.35">
      <c r="B36" s="9"/>
      <c r="C36" s="10" t="s">
        <v>34</v>
      </c>
      <c r="D36" s="10"/>
      <c r="E36" s="10"/>
      <c r="F36" s="13"/>
      <c r="G36" s="32">
        <f>SUM(G23:G35)</f>
        <v>0</v>
      </c>
      <c r="H36" s="13"/>
      <c r="I36" s="13"/>
    </row>
    <row r="37" spans="2:9" ht="15" thickBot="1" x14ac:dyDescent="0.35">
      <c r="B37" s="9"/>
      <c r="C37" s="10"/>
      <c r="D37" s="9"/>
      <c r="E37" s="9"/>
      <c r="F37" s="11"/>
      <c r="G37" s="11"/>
      <c r="H37" s="11"/>
      <c r="I37" s="11"/>
    </row>
    <row r="38" spans="2:9" s="1" customFormat="1" ht="15" thickBot="1" x14ac:dyDescent="0.35">
      <c r="B38" s="10"/>
      <c r="C38" s="10" t="s">
        <v>35</v>
      </c>
      <c r="D38" s="10"/>
      <c r="E38" s="10"/>
      <c r="F38" s="13"/>
      <c r="G38" s="27">
        <f>G20+G36</f>
        <v>0</v>
      </c>
      <c r="H38" s="13"/>
      <c r="I38" s="14"/>
    </row>
    <row r="39" spans="2:9" s="1" customFormat="1" x14ac:dyDescent="0.3">
      <c r="B39" s="10"/>
      <c r="C39" s="10"/>
      <c r="D39" s="10"/>
      <c r="E39" s="10"/>
      <c r="F39" s="13"/>
      <c r="G39" s="13"/>
      <c r="H39" s="13"/>
      <c r="I39" s="15"/>
    </row>
    <row r="40" spans="2:9" ht="15" thickBot="1" x14ac:dyDescent="0.35">
      <c r="B40" s="3"/>
      <c r="C40" s="4"/>
      <c r="D40" s="3"/>
      <c r="E40" s="3"/>
      <c r="F40" s="5"/>
      <c r="G40" s="5"/>
      <c r="H40" s="5"/>
      <c r="I40" s="5"/>
    </row>
    <row r="41" spans="2:9" ht="15" thickBot="1" x14ac:dyDescent="0.35">
      <c r="B41" s="3"/>
      <c r="C41" s="4" t="s">
        <v>36</v>
      </c>
      <c r="D41" s="3"/>
      <c r="E41" s="34" t="s">
        <v>81</v>
      </c>
      <c r="F41" s="35">
        <f>(IF(E41="Indigenous Community",75%,50%))</f>
        <v>0.75</v>
      </c>
      <c r="G41" s="48">
        <f>IF(G20&lt;I41,0,(ROUND((G20*F41),-2)))</f>
        <v>0</v>
      </c>
      <c r="H41" s="6"/>
      <c r="I41" s="6">
        <f>(IF(E41="Indigenous Community",13333,20000))</f>
        <v>13333</v>
      </c>
    </row>
    <row r="42" spans="2:9" x14ac:dyDescent="0.3">
      <c r="B42" s="3"/>
      <c r="C42" s="4"/>
      <c r="D42" s="3"/>
      <c r="E42" s="3"/>
      <c r="F42" s="5"/>
      <c r="G42" s="5"/>
      <c r="H42" s="6"/>
      <c r="I42" s="6"/>
    </row>
    <row r="43" spans="2:9" s="42" customFormat="1" ht="29.4" customHeight="1" x14ac:dyDescent="0.3">
      <c r="B43" s="40"/>
      <c r="C43" s="39" t="s">
        <v>38</v>
      </c>
      <c r="D43" s="38"/>
      <c r="E43" s="40" t="s">
        <v>39</v>
      </c>
      <c r="F43" s="41" t="s">
        <v>40</v>
      </c>
      <c r="G43" s="41" t="s">
        <v>41</v>
      </c>
      <c r="H43" s="41"/>
      <c r="I43" s="41"/>
    </row>
    <row r="44" spans="2:9" x14ac:dyDescent="0.3">
      <c r="B44" s="3"/>
      <c r="C44" s="4"/>
      <c r="D44" s="45" t="s">
        <v>42</v>
      </c>
      <c r="E44" s="60"/>
      <c r="F44" s="17">
        <v>0</v>
      </c>
      <c r="G44" s="43">
        <f>F44</f>
        <v>0</v>
      </c>
      <c r="H44" s="5"/>
      <c r="I44" s="5"/>
    </row>
    <row r="45" spans="2:9" x14ac:dyDescent="0.3">
      <c r="B45" s="3"/>
      <c r="C45" s="4"/>
      <c r="D45" s="45" t="s">
        <v>43</v>
      </c>
      <c r="E45" s="60"/>
      <c r="F45" s="17">
        <v>0</v>
      </c>
      <c r="G45" s="43">
        <f>F45</f>
        <v>0</v>
      </c>
      <c r="H45" s="5"/>
      <c r="I45" s="5"/>
    </row>
    <row r="46" spans="2:9" x14ac:dyDescent="0.3">
      <c r="B46" s="3"/>
      <c r="C46" s="4"/>
      <c r="D46" s="45" t="s">
        <v>44</v>
      </c>
      <c r="E46" s="60"/>
      <c r="F46" s="17">
        <v>0</v>
      </c>
      <c r="G46" s="43">
        <f>F46</f>
        <v>0</v>
      </c>
      <c r="H46" s="5"/>
      <c r="I46" s="5"/>
    </row>
    <row r="47" spans="2:9" x14ac:dyDescent="0.3">
      <c r="B47" s="3"/>
      <c r="C47" s="4"/>
      <c r="D47" s="45" t="s">
        <v>45</v>
      </c>
      <c r="E47" s="60"/>
      <c r="F47" s="17">
        <v>0</v>
      </c>
      <c r="G47" s="43">
        <f>(IF(F47&gt;0,(MIN(F47,($G$20*0.2),15000)),0))</f>
        <v>0</v>
      </c>
      <c r="H47" s="5"/>
      <c r="I47" s="5"/>
    </row>
    <row r="48" spans="2:9" x14ac:dyDescent="0.3">
      <c r="B48" s="3"/>
      <c r="C48" s="4"/>
      <c r="D48" s="45" t="s">
        <v>46</v>
      </c>
      <c r="E48" s="60"/>
      <c r="F48" s="17">
        <v>0</v>
      </c>
      <c r="G48" s="43">
        <f t="shared" ref="G48:G55" si="2">F48</f>
        <v>0</v>
      </c>
      <c r="H48" s="5"/>
      <c r="I48" s="5"/>
    </row>
    <row r="49" spans="2:9" x14ac:dyDescent="0.3">
      <c r="B49" s="3"/>
      <c r="C49" s="4"/>
      <c r="D49" s="45" t="s">
        <v>47</v>
      </c>
      <c r="E49" s="60"/>
      <c r="F49" s="17">
        <v>0</v>
      </c>
      <c r="G49" s="43">
        <f t="shared" si="2"/>
        <v>0</v>
      </c>
      <c r="H49" s="5"/>
      <c r="I49" s="5"/>
    </row>
    <row r="50" spans="2:9" x14ac:dyDescent="0.3">
      <c r="B50" s="3"/>
      <c r="C50" s="4"/>
      <c r="D50" s="61" t="s">
        <v>48</v>
      </c>
      <c r="E50" s="16"/>
      <c r="F50" s="17">
        <v>0</v>
      </c>
      <c r="G50" s="43">
        <f t="shared" si="2"/>
        <v>0</v>
      </c>
      <c r="H50" s="5"/>
      <c r="I50" s="5"/>
    </row>
    <row r="51" spans="2:9" x14ac:dyDescent="0.3">
      <c r="B51" s="3"/>
      <c r="C51" s="4"/>
      <c r="D51" s="16" t="s">
        <v>49</v>
      </c>
      <c r="E51" s="16"/>
      <c r="F51" s="17">
        <v>0</v>
      </c>
      <c r="G51" s="43">
        <f t="shared" si="2"/>
        <v>0</v>
      </c>
      <c r="H51" s="5"/>
      <c r="I51" s="5"/>
    </row>
    <row r="52" spans="2:9" x14ac:dyDescent="0.3">
      <c r="B52" s="3"/>
      <c r="C52" s="4"/>
      <c r="D52" s="16" t="s">
        <v>50</v>
      </c>
      <c r="E52" s="16"/>
      <c r="F52" s="17">
        <v>0</v>
      </c>
      <c r="G52" s="43">
        <f t="shared" si="2"/>
        <v>0</v>
      </c>
      <c r="H52" s="5"/>
      <c r="I52" s="5"/>
    </row>
    <row r="53" spans="2:9" x14ac:dyDescent="0.3">
      <c r="B53" s="3"/>
      <c r="C53" s="4"/>
      <c r="D53" s="16" t="s">
        <v>51</v>
      </c>
      <c r="E53" s="16"/>
      <c r="F53" s="17">
        <v>0</v>
      </c>
      <c r="G53" s="43">
        <f t="shared" si="2"/>
        <v>0</v>
      </c>
      <c r="H53" s="5"/>
      <c r="I53" s="5"/>
    </row>
    <row r="54" spans="2:9" x14ac:dyDescent="0.3">
      <c r="B54" s="3"/>
      <c r="C54" s="4"/>
      <c r="D54" s="16" t="s">
        <v>52</v>
      </c>
      <c r="E54" s="16"/>
      <c r="F54" s="17">
        <v>0</v>
      </c>
      <c r="G54" s="43">
        <f t="shared" si="2"/>
        <v>0</v>
      </c>
      <c r="H54" s="5"/>
      <c r="I54" s="5"/>
    </row>
    <row r="55" spans="2:9" ht="15" thickBot="1" x14ac:dyDescent="0.35">
      <c r="B55" s="3"/>
      <c r="C55" s="4"/>
      <c r="D55" s="16" t="s">
        <v>53</v>
      </c>
      <c r="E55" s="16"/>
      <c r="F55" s="17">
        <v>0</v>
      </c>
      <c r="G55" s="44">
        <f t="shared" si="2"/>
        <v>0</v>
      </c>
      <c r="H55" s="5"/>
      <c r="I55" s="5"/>
    </row>
    <row r="56" spans="2:9" s="1" customFormat="1" ht="15" thickBot="1" x14ac:dyDescent="0.35">
      <c r="B56" s="4"/>
      <c r="C56" s="4" t="s">
        <v>54</v>
      </c>
      <c r="D56" s="4"/>
      <c r="E56" s="4"/>
      <c r="F56" s="6"/>
      <c r="G56" s="37">
        <f>SUM(G44:G55)</f>
        <v>0</v>
      </c>
      <c r="H56" s="6"/>
      <c r="I56" s="6"/>
    </row>
    <row r="57" spans="2:9" ht="15" thickBot="1" x14ac:dyDescent="0.35">
      <c r="B57" s="3"/>
      <c r="C57" s="4"/>
      <c r="D57" s="3"/>
      <c r="E57" s="3"/>
      <c r="F57" s="5"/>
      <c r="G57" s="5"/>
      <c r="H57" s="5"/>
      <c r="I57" s="5"/>
    </row>
    <row r="58" spans="2:9" ht="15" thickBot="1" x14ac:dyDescent="0.35">
      <c r="B58" s="3"/>
      <c r="C58" s="4" t="s">
        <v>55</v>
      </c>
      <c r="D58" s="3"/>
      <c r="E58" s="3"/>
      <c r="F58" s="5"/>
      <c r="G58" s="37">
        <f>G41+G56</f>
        <v>0</v>
      </c>
      <c r="H58" s="5"/>
      <c r="I58" s="6">
        <f>H41+H56</f>
        <v>0</v>
      </c>
    </row>
    <row r="59" spans="2:9" ht="15" thickBot="1" x14ac:dyDescent="0.35">
      <c r="B59" s="3"/>
      <c r="C59" s="4" t="s">
        <v>56</v>
      </c>
      <c r="D59" s="3"/>
      <c r="E59" s="3"/>
      <c r="F59" s="5"/>
      <c r="G59" s="37">
        <f>-G20</f>
        <v>0</v>
      </c>
      <c r="H59" s="5"/>
      <c r="I59" s="6"/>
    </row>
    <row r="60" spans="2:9" ht="15" thickBot="1" x14ac:dyDescent="0.35">
      <c r="B60" s="3"/>
      <c r="C60" s="4" t="s">
        <v>57</v>
      </c>
      <c r="D60" s="3"/>
      <c r="E60" s="3"/>
      <c r="F60" s="5"/>
      <c r="G60" s="37">
        <f>IF(G58&gt;=G20,(G58+G59),"YOU DO NOT HAVE ENOUGH MATCHING FUNDS")</f>
        <v>0</v>
      </c>
      <c r="H60" s="5"/>
      <c r="I60" s="6"/>
    </row>
    <row r="61" spans="2:9" x14ac:dyDescent="0.3">
      <c r="B61" s="3"/>
      <c r="C61" s="4"/>
      <c r="D61" s="3"/>
      <c r="E61" s="3"/>
      <c r="F61" s="5"/>
      <c r="G61" s="8"/>
      <c r="H61" s="5"/>
      <c r="I61" s="6"/>
    </row>
    <row r="62" spans="2:9" x14ac:dyDescent="0.3">
      <c r="B62" s="3"/>
      <c r="C62" s="4"/>
      <c r="D62" s="3"/>
      <c r="E62" s="3"/>
      <c r="F62" s="5"/>
      <c r="G62" s="5"/>
      <c r="H62" s="5"/>
      <c r="I62" s="5"/>
    </row>
    <row r="63" spans="2:9" ht="28.8" x14ac:dyDescent="0.3">
      <c r="B63" s="3"/>
      <c r="C63" s="39" t="s">
        <v>58</v>
      </c>
      <c r="D63" s="3"/>
      <c r="E63" s="40" t="s">
        <v>39</v>
      </c>
      <c r="F63" s="41" t="s">
        <v>40</v>
      </c>
      <c r="G63" s="41" t="s">
        <v>59</v>
      </c>
      <c r="H63" s="5"/>
      <c r="I63" s="5"/>
    </row>
    <row r="64" spans="2:9" x14ac:dyDescent="0.3">
      <c r="B64" s="3"/>
      <c r="C64" s="4"/>
      <c r="D64" s="45" t="s">
        <v>60</v>
      </c>
      <c r="E64" s="45"/>
      <c r="F64" s="43">
        <f>G60</f>
        <v>0</v>
      </c>
      <c r="G64" s="43">
        <f>F64</f>
        <v>0</v>
      </c>
      <c r="H64" s="5"/>
      <c r="I64" s="5"/>
    </row>
    <row r="65" spans="2:9" x14ac:dyDescent="0.3">
      <c r="B65" s="3"/>
      <c r="C65" s="4"/>
      <c r="D65" s="45" t="s">
        <v>61</v>
      </c>
      <c r="E65" s="45"/>
      <c r="F65" s="43">
        <f>F47-G47</f>
        <v>0</v>
      </c>
      <c r="G65" s="43">
        <f>F65</f>
        <v>0</v>
      </c>
      <c r="H65" s="5"/>
      <c r="I65" s="5"/>
    </row>
    <row r="66" spans="2:9" x14ac:dyDescent="0.3">
      <c r="B66" s="3"/>
      <c r="C66" s="4"/>
      <c r="D66" s="16" t="s">
        <v>62</v>
      </c>
      <c r="E66" s="16"/>
      <c r="F66" s="46">
        <v>0</v>
      </c>
      <c r="G66" s="43">
        <f>F67</f>
        <v>0</v>
      </c>
      <c r="H66" s="5"/>
      <c r="I66" s="5"/>
    </row>
    <row r="67" spans="2:9" x14ac:dyDescent="0.3">
      <c r="B67" s="3"/>
      <c r="C67" s="4"/>
      <c r="D67" s="16" t="s">
        <v>63</v>
      </c>
      <c r="E67" s="16"/>
      <c r="F67" s="46">
        <v>0</v>
      </c>
      <c r="G67" s="43">
        <f t="shared" ref="G67:G77" si="3">F68</f>
        <v>0</v>
      </c>
      <c r="H67" s="5"/>
      <c r="I67" s="5"/>
    </row>
    <row r="68" spans="2:9" x14ac:dyDescent="0.3">
      <c r="B68" s="3"/>
      <c r="C68" s="4"/>
      <c r="D68" s="16" t="s">
        <v>64</v>
      </c>
      <c r="E68" s="16"/>
      <c r="F68" s="46">
        <v>0</v>
      </c>
      <c r="G68" s="43">
        <f t="shared" si="3"/>
        <v>0</v>
      </c>
      <c r="H68" s="5"/>
      <c r="I68" s="5"/>
    </row>
    <row r="69" spans="2:9" x14ac:dyDescent="0.3">
      <c r="B69" s="3"/>
      <c r="C69" s="4"/>
      <c r="D69" s="16" t="s">
        <v>65</v>
      </c>
      <c r="E69" s="16"/>
      <c r="F69" s="46">
        <v>0</v>
      </c>
      <c r="G69" s="43">
        <f t="shared" si="3"/>
        <v>0</v>
      </c>
      <c r="H69" s="5"/>
      <c r="I69" s="5"/>
    </row>
    <row r="70" spans="2:9" x14ac:dyDescent="0.3">
      <c r="B70" s="3"/>
      <c r="C70" s="4"/>
      <c r="D70" s="16" t="s">
        <v>66</v>
      </c>
      <c r="E70" s="16"/>
      <c r="F70" s="46">
        <v>0</v>
      </c>
      <c r="G70" s="43">
        <f t="shared" si="3"/>
        <v>0</v>
      </c>
      <c r="H70" s="5"/>
      <c r="I70" s="5"/>
    </row>
    <row r="71" spans="2:9" x14ac:dyDescent="0.3">
      <c r="B71" s="3"/>
      <c r="C71" s="4"/>
      <c r="D71" s="16" t="s">
        <v>67</v>
      </c>
      <c r="E71" s="16"/>
      <c r="F71" s="46">
        <v>0</v>
      </c>
      <c r="G71" s="43">
        <f t="shared" si="3"/>
        <v>0</v>
      </c>
      <c r="H71" s="5"/>
      <c r="I71" s="5"/>
    </row>
    <row r="72" spans="2:9" x14ac:dyDescent="0.3">
      <c r="B72" s="3"/>
      <c r="C72" s="4"/>
      <c r="D72" s="16" t="s">
        <v>68</v>
      </c>
      <c r="E72" s="16"/>
      <c r="F72" s="46">
        <v>0</v>
      </c>
      <c r="G72" s="43">
        <f t="shared" si="3"/>
        <v>0</v>
      </c>
      <c r="H72" s="5"/>
      <c r="I72" s="5"/>
    </row>
    <row r="73" spans="2:9" x14ac:dyDescent="0.3">
      <c r="B73" s="3"/>
      <c r="C73" s="4"/>
      <c r="D73" s="16" t="s">
        <v>69</v>
      </c>
      <c r="E73" s="16"/>
      <c r="F73" s="46">
        <v>0</v>
      </c>
      <c r="G73" s="43">
        <f t="shared" si="3"/>
        <v>0</v>
      </c>
      <c r="H73" s="5"/>
      <c r="I73" s="5"/>
    </row>
    <row r="74" spans="2:9" x14ac:dyDescent="0.3">
      <c r="B74" s="3"/>
      <c r="C74" s="4"/>
      <c r="D74" s="16" t="s">
        <v>70</v>
      </c>
      <c r="E74" s="16"/>
      <c r="F74" s="46">
        <v>0</v>
      </c>
      <c r="G74" s="43">
        <f t="shared" si="3"/>
        <v>0</v>
      </c>
      <c r="H74" s="5"/>
      <c r="I74" s="5"/>
    </row>
    <row r="75" spans="2:9" x14ac:dyDescent="0.3">
      <c r="B75" s="3"/>
      <c r="C75" s="4"/>
      <c r="D75" s="16" t="s">
        <v>71</v>
      </c>
      <c r="E75" s="16"/>
      <c r="F75" s="46">
        <v>0</v>
      </c>
      <c r="G75" s="43">
        <f t="shared" si="3"/>
        <v>0</v>
      </c>
      <c r="H75" s="5"/>
      <c r="I75" s="5"/>
    </row>
    <row r="76" spans="2:9" x14ac:dyDescent="0.3">
      <c r="B76" s="3"/>
      <c r="C76" s="4"/>
      <c r="D76" s="16" t="s">
        <v>72</v>
      </c>
      <c r="E76" s="16"/>
      <c r="F76" s="46">
        <v>0</v>
      </c>
      <c r="G76" s="43">
        <f t="shared" si="3"/>
        <v>0</v>
      </c>
      <c r="H76" s="5"/>
      <c r="I76" s="5"/>
    </row>
    <row r="77" spans="2:9" ht="15" thickBot="1" x14ac:dyDescent="0.35">
      <c r="B77" s="3"/>
      <c r="C77" s="4"/>
      <c r="D77" s="16" t="s">
        <v>73</v>
      </c>
      <c r="E77" s="16"/>
      <c r="F77" s="46">
        <v>0</v>
      </c>
      <c r="G77" s="44">
        <f t="shared" si="3"/>
        <v>0</v>
      </c>
      <c r="H77" s="5"/>
      <c r="I77" s="5"/>
    </row>
    <row r="78" spans="2:9" s="1" customFormat="1" ht="15" thickBot="1" x14ac:dyDescent="0.35">
      <c r="B78" s="4"/>
      <c r="C78" s="4" t="s">
        <v>74</v>
      </c>
      <c r="D78" s="4"/>
      <c r="E78" s="4"/>
      <c r="F78" s="6"/>
      <c r="G78" s="37">
        <f>SUM(G64:G77)</f>
        <v>0</v>
      </c>
      <c r="H78" s="6"/>
      <c r="I78" s="6">
        <f>SUM(F74:F77)</f>
        <v>0</v>
      </c>
    </row>
    <row r="79" spans="2:9" ht="15" thickBot="1" x14ac:dyDescent="0.35">
      <c r="B79" s="3"/>
      <c r="C79" s="4"/>
      <c r="D79" s="3"/>
      <c r="E79" s="3"/>
      <c r="F79" s="5"/>
      <c r="G79" s="5"/>
      <c r="H79" s="5"/>
      <c r="I79" s="5"/>
    </row>
    <row r="80" spans="2:9" s="1" customFormat="1" ht="15" thickBot="1" x14ac:dyDescent="0.35">
      <c r="B80" s="4"/>
      <c r="C80" s="4" t="s">
        <v>75</v>
      </c>
      <c r="D80" s="4"/>
      <c r="E80" s="4"/>
      <c r="F80" s="6"/>
      <c r="G80" s="37">
        <f>G58-G60+G78</f>
        <v>0</v>
      </c>
      <c r="H80" s="6"/>
      <c r="I80" s="7">
        <f>I58+I78</f>
        <v>0</v>
      </c>
    </row>
    <row r="81" spans="2:9" s="1" customFormat="1" ht="15" thickBot="1" x14ac:dyDescent="0.35">
      <c r="B81" s="4"/>
      <c r="C81" s="4" t="s">
        <v>76</v>
      </c>
      <c r="D81" s="4"/>
      <c r="E81" s="4"/>
      <c r="F81" s="6"/>
      <c r="G81" s="37">
        <f>G38</f>
        <v>0</v>
      </c>
      <c r="H81" s="6"/>
      <c r="I81" s="8"/>
    </row>
    <row r="82" spans="2:9" s="1" customFormat="1" x14ac:dyDescent="0.3">
      <c r="B82" s="4"/>
      <c r="C82" s="4"/>
      <c r="D82" s="4"/>
      <c r="E82" s="4"/>
      <c r="F82" s="6"/>
      <c r="G82" s="47" t="str">
        <f>IF(G80&lt;G81,"YOU DO NOT HAVE ENOUGH FUNDS TO COMPLETE THE PROJECT","")</f>
        <v/>
      </c>
      <c r="H82" s="6"/>
      <c r="I82" s="8"/>
    </row>
    <row r="83" spans="2:9" x14ac:dyDescent="0.3">
      <c r="B83" s="3"/>
      <c r="C83" s="4"/>
      <c r="D83" s="3"/>
      <c r="E83" s="3"/>
      <c r="F83" s="5"/>
      <c r="G83" s="5"/>
      <c r="H83" s="5"/>
      <c r="I83" s="5"/>
    </row>
  </sheetData>
  <sheetProtection algorithmName="SHA-512" hashValue="7H4UsnZC2vpV6jZnjV+5mIOSI8/lirHINyJ6wbzFDdcN6cnnWjsjLi3xoOInwcshNN8leewEV5/YZDHGnPkg/A==" saltValue="4UQJv19wMwHXppaEDufvlA==" spinCount="100000" sheet="1" objects="1" scenarios="1"/>
  <mergeCells count="3">
    <mergeCell ref="D2:G2"/>
    <mergeCell ref="E4:G4"/>
    <mergeCell ref="E5:G5"/>
  </mergeCells>
  <phoneticPr fontId="3" type="noConversion"/>
  <dataValidations count="22">
    <dataValidation allowBlank="1" showInputMessage="1" showErrorMessage="1" promptTitle="Eligible Project Costs" prompt="Please enter a description of this Eligible Project Cost. Refer to the Program Guidelines for costs that are eligible for support through NRED." sqref="E8:E13 E16:E19" xr:uid="{CF84462E-5F90-4AF6-992A-4D9531ED1837}"/>
    <dataValidation allowBlank="1" showInputMessage="1" showErrorMessage="1" promptTitle="Eligible Project Costs" prompt="Please enter a description of this Eligible Project Cost. Refer to the Program Guidelines for costs that are eligible for support through NRED._x000a__x000a_NOTE: Event Meals/Catering is limited to the lower of 2.5% of the Total Eligible Project Costs, or $1,250." sqref="E14" xr:uid="{606A671A-2830-4B5A-A77D-477E9C54C7B6}"/>
    <dataValidation allowBlank="1" showInputMessage="1" showErrorMessage="1" promptTitle="Eligible Project Costs" prompt="Please enter a description of this Eligible Project Cost. Refer to the Program Guidelines for costs that are eligible for support through NRED._x000a__x000a_NOTE: Project Travel is limited to the lower of 10% of the Total Eligible Project Costs, or $5,000." sqref="E15" xr:uid="{FF07F96B-6FC6-4358-85BC-ABD0237AEF11}"/>
    <dataValidation allowBlank="1" showInputMessage="1" showErrorMessage="1" promptTitle="Other Eligible Project Cost" prompt="Please enter an expense category for an Eligible Project Cost that does not fit under one of the pre-defined categories above." sqref="D18:D19" xr:uid="{022F958F-07AC-4F78-AAEF-CE7E60407857}"/>
    <dataValidation type="whole" operator="greaterThanOrEqual" allowBlank="1" showInputMessage="1" showErrorMessage="1" promptTitle="Total Expense Amount" prompt="Please enter the full value for this expense category. This amount should be what will be paid (i.e. from both the funds you will contribute to the project, as well as what NRED will provide if your application is successful)." sqref="F8:F19" xr:uid="{F1378D8D-5BBA-4A51-ABF0-AC188F76D725}">
      <formula1>0</formula1>
    </dataValidation>
    <dataValidation allowBlank="1" showInputMessage="1" showErrorMessage="1" promptTitle="Eligible Project Cost" prompt="This amount is automatically calculated, and is subject to verification and acceptance by the NRED Program." sqref="G8:G19" xr:uid="{45F73768-D5A9-48FF-9E93-41A76DE16201}"/>
    <dataValidation allowBlank="1" showInputMessage="1" showErrorMessage="1" promptTitle="Total Eligible Project Costs" prompt="Once verified and accepted by the NRED Program, this amount will be used to calculate the amount of the NRED grant being applied for." sqref="G20" xr:uid="{4E109046-73BF-4952-A23C-3BE429C7B017}"/>
    <dataValidation allowBlank="1" showInputMessage="1" showErrorMessage="1" promptTitle="Ineligible Project Cost" prompt="Please enter a description of this Ineligible Project Cost. While NRED cannot provide support towards these costs, we need to know all costs involved in your project." sqref="E26:E35" xr:uid="{F96EB730-9BBA-48C6-8AEA-2A5E3E1491BC}"/>
    <dataValidation allowBlank="1" showInputMessage="1" showErrorMessage="1" promptTitle="Ineligible Project Cost" prompt="This description is automatically completed from the description entered for the eligible portion of this expense." sqref="E24:E25" xr:uid="{DA18E47B-3386-4935-9E54-A0B3A89EDA0C}"/>
    <dataValidation allowBlank="1" showInputMessage="1" showErrorMessage="1" promptTitle="Ineligible Project Cost" prompt="This amount is automatically calculated from Full Amount of Project Cost cell." sqref="G24:G35" xr:uid="{F2A60D6B-43EF-4F4E-B5DE-8E8F5327947F}"/>
    <dataValidation type="whole" operator="greaterThanOrEqual" allowBlank="1" showInputMessage="1" showErrorMessage="1" promptTitle="Total Expense Amount" prompt="Please enter the full value for this expense category. This amount should be what will be paid by you for this project. Note that NRED funding cannot be applied against this expense category." sqref="F26:F35" xr:uid="{9B78367E-64F2-41A3-A47F-7C98FCBF356C}">
      <formula1>0</formula1>
    </dataValidation>
    <dataValidation allowBlank="1" showInputMessage="1" showErrorMessage="1" promptTitle="Total Expense Amount" prompt="This amount is automatically completed, and is the amount of Event Meals/Catering that exceeds the base amount that NRED can provide support towards." sqref="F25 F24" xr:uid="{4E1035BC-1D6D-4208-A50F-AD545C711632}"/>
    <dataValidation allowBlank="1" showInputMessage="1" showErrorMessage="1" promptTitle="Ineligible Expense Category" prompt="Please enter an expense category for an Ineligible Project Cost." sqref="D26:D35" xr:uid="{5C668C25-8EC4-4CCB-B727-F9F911082E7B}"/>
    <dataValidation allowBlank="1" showInputMessage="1" showErrorMessage="1" promptTitle="Applicant's Matching Funding" prompt="Other sources of Matching Funding" sqref="D50:D55" xr:uid="{94B18E0F-F663-4176-AF52-93B845640D5C}"/>
    <dataValidation allowBlank="1" showInputMessage="1" showErrorMessage="1" promptTitle="Description of Matching Funds" prompt="Provide additional details about your source of Matching Funding" sqref="E44:E55" xr:uid="{8DF0D9A3-78CF-4721-A4DB-D18DA1103DD3}"/>
    <dataValidation type="whole" operator="greaterThanOrEqual" allowBlank="1" showInputMessage="1" showErrorMessage="1" promptTitle="Amount of Funding" prompt="Please enter the full amount of the Matching Funding" sqref="F44:F55" xr:uid="{0A9456AF-8034-4BB8-8D7D-83FEB9BB1385}">
      <formula1>0</formula1>
    </dataValidation>
    <dataValidation allowBlank="1" showInputMessage="1" showErrorMessage="1" promptTitle="Other Funding Sources" prompt="Other Funding Sources that cannot be used as Matching Funding." sqref="D66:D77" xr:uid="{9EAB64AF-E239-4A8F-AA74-A28A23592C19}"/>
    <dataValidation allowBlank="1" showInputMessage="1" showErrorMessage="1" promptTitle="Description of Funding Sources" prompt="Please provide additional details about each Funding Source." sqref="E66:E77" xr:uid="{7E75868D-E49E-44CB-9A45-C1B96CE868B0}"/>
    <dataValidation type="whole" operator="greaterThanOrEqual" allowBlank="1" showInputMessage="1" showErrorMessage="1" promptTitle="Amount of Funding" prompt="Please enter the full amount of the Funding Source." sqref="F66:F77" xr:uid="{C4721293-E67C-4443-89F8-AF975BE74E73}">
      <formula1>0</formula1>
    </dataValidation>
    <dataValidation allowBlank="1" showInputMessage="1" showErrorMessage="1" promptTitle="Organization Name" prompt="Please enter your organization's full legal name" sqref="F4:G4 E4" xr:uid="{C4D31CD7-D7FB-43DC-9141-B1C7C8D42A4E}"/>
    <dataValidation allowBlank="1" showInputMessage="1" showErrorMessage="1" promptTitle="Project Title" prompt="Please enter the project title as you have entered it in the Online Application Portal." sqref="E5:G5" xr:uid="{5F72AB5F-AC2E-410B-97FD-10DD1189B84A}"/>
    <dataValidation allowBlank="1" showInputMessage="1" showErrorMessage="1" promptTitle="Project Cost Exceeding Maximum" prompt="This amount is automatically completed, and is the amount that exceeds the maximum project value that can be supported by NRED Funding." sqref="F23" xr:uid="{7D31B74E-CC3B-49F7-A32C-CAF4F11596CD}"/>
  </dataValidations>
  <pageMargins left="0.7" right="0.7" top="0.75" bottom="0.75" header="0.3" footer="0.3"/>
  <pageSetup scale="64" fitToHeight="0" orientation="landscape" r:id="rId1"/>
  <headerFooter>
    <oddFooter>&amp;L_x000D_&amp;1#&amp;"Calibri"&amp;11&amp;K000000 Classification: Protected A</oddFooter>
  </headerFooter>
  <rowBreaks count="1" manualBreakCount="1">
    <brk id="39" min="1"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Applicant Type" prompt="Select the type of applicant your organization is to apply the correct funding ratio for NRED." xr:uid="{224E6706-3C66-4D61-9D2E-E8541E9CEAAC}">
          <x14:formula1>
            <xm:f>'Data Source'!$A$2:$A$4</xm:f>
          </x14:formula1>
          <xm:sqref>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64A1D-B7FC-457E-99A0-53E868B16128}">
  <dimension ref="A1:C4"/>
  <sheetViews>
    <sheetView workbookViewId="0">
      <selection activeCell="A29" sqref="A29"/>
    </sheetView>
  </sheetViews>
  <sheetFormatPr defaultRowHeight="14.4" x14ac:dyDescent="0.3"/>
  <cols>
    <col min="1" max="1" width="21" bestFit="1" customWidth="1"/>
    <col min="2" max="2" width="14.5546875" customWidth="1"/>
    <col min="3" max="3" width="27.33203125" bestFit="1" customWidth="1"/>
  </cols>
  <sheetData>
    <row r="1" spans="1:3" x14ac:dyDescent="0.3">
      <c r="A1" s="1" t="s">
        <v>77</v>
      </c>
      <c r="B1" s="1" t="s">
        <v>78</v>
      </c>
      <c r="C1" s="1" t="s">
        <v>79</v>
      </c>
    </row>
    <row r="2" spans="1:3" x14ac:dyDescent="0.3">
      <c r="A2" t="s">
        <v>80</v>
      </c>
      <c r="B2" s="33">
        <v>0.5</v>
      </c>
      <c r="C2" s="36">
        <v>20000</v>
      </c>
    </row>
    <row r="3" spans="1:3" x14ac:dyDescent="0.3">
      <c r="A3" t="s">
        <v>37</v>
      </c>
      <c r="B3" s="33">
        <v>0.5</v>
      </c>
      <c r="C3" s="36">
        <v>20000</v>
      </c>
    </row>
    <row r="4" spans="1:3" x14ac:dyDescent="0.3">
      <c r="A4" t="s">
        <v>81</v>
      </c>
      <c r="B4" s="33">
        <v>0.75</v>
      </c>
      <c r="C4" s="36">
        <v>13333</v>
      </c>
    </row>
  </sheetData>
  <sheetProtection algorithmName="SHA-512" hashValue="iXYx725yuGsrjDwgOtD58L4Fgtd6TeCzFP4owKu2I+1nlM4kFb1Org3VSwgqMnJ6PODHq0fHQOsa8ecCewxt/g==" saltValue="O/q+fZPoZUMtICbS1+jC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B0007819170F45B0992580B7741586" ma:contentTypeVersion="14" ma:contentTypeDescription="Create a new document." ma:contentTypeScope="" ma:versionID="3588c08af7c2a9372713cc0723ee1965">
  <xsd:schema xmlns:xsd="http://www.w3.org/2001/XMLSchema" xmlns:xs="http://www.w3.org/2001/XMLSchema" xmlns:p="http://schemas.microsoft.com/office/2006/metadata/properties" xmlns:ns2="fa61fa1a-ba5f-4a0c-9037-b11af7f92ed9" xmlns:ns3="c60228c7-7161-47d1-845c-ba5605926173" xmlns:ns4="350c7f2d-22b5-4c05-88ab-16906deb3555" targetNamespace="http://schemas.microsoft.com/office/2006/metadata/properties" ma:root="true" ma:fieldsID="399c0b3b6d393791414f068e52b1ef5f" ns2:_="" ns3:_="" ns4:_="">
    <xsd:import namespace="fa61fa1a-ba5f-4a0c-9037-b11af7f92ed9"/>
    <xsd:import namespace="c60228c7-7161-47d1-845c-ba5605926173"/>
    <xsd:import namespace="350c7f2d-22b5-4c05-88ab-16906deb355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SearchProperties" minOccurs="0"/>
                <xsd:element ref="ns3:MediaServiceDateTaken" minOccurs="0"/>
                <xsd:element ref="ns3:FileDone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1fa1a-ba5f-4a0c-9037-b11af7f92ed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0228c7-7161-47d1-845c-ba56059261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58cdee2-a078-4dcf-a938-a5ffeea6d2e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FileDone_x003f_" ma:index="24" nillable="true" ma:displayName="File Done?" ma:default="No" ma:format="RadioButtons" ma:internalName="FileDone_x003f_">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50c7f2d-22b5-4c05-88ab-16906deb355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2ca6671-512b-4a35-a747-e40920028c6e}" ma:internalName="TaxCatchAll" ma:showField="CatchAllData" ma:web="fa61fa1a-ba5f-4a0c-9037-b11af7f92e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60228c7-7161-47d1-845c-ba5605926173">
      <Terms xmlns="http://schemas.microsoft.com/office/infopath/2007/PartnerControls"/>
    </lcf76f155ced4ddcb4097134ff3c332f>
    <TaxCatchAll xmlns="350c7f2d-22b5-4c05-88ab-16906deb3555" xsi:nil="true"/>
    <_dlc_DocId xmlns="fa61fa1a-ba5f-4a0c-9037-b11af7f92ed9">ZHJ5M47XM7Z3-1739722618-6740</_dlc_DocId>
    <_dlc_DocIdUrl xmlns="fa61fa1a-ba5f-4a0c-9037-b11af7f92ed9">
      <Url>https://abgov.sharepoint.com/sites/S500D14-BIS/_layouts/15/DocIdRedir.aspx?ID=ZHJ5M47XM7Z3-1739722618-6740</Url>
      <Description>ZHJ5M47XM7Z3-1739722618-6740</Description>
    </_dlc_DocIdUrl>
    <FileDone_x003f_ xmlns="c60228c7-7161-47d1-845c-ba5605926173">No</FileDone_x003f_>
  </documentManagement>
</p:properties>
</file>

<file path=customXml/itemProps1.xml><?xml version="1.0" encoding="utf-8"?>
<ds:datastoreItem xmlns:ds="http://schemas.openxmlformats.org/officeDocument/2006/customXml" ds:itemID="{B9D2ED9B-ACCD-41C1-A71B-02C3B8759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1fa1a-ba5f-4a0c-9037-b11af7f92ed9"/>
    <ds:schemaRef ds:uri="c60228c7-7161-47d1-845c-ba5605926173"/>
    <ds:schemaRef ds:uri="350c7f2d-22b5-4c05-88ab-16906deb35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F2083-B848-4978-A2B5-723C048D6DE5}">
  <ds:schemaRefs>
    <ds:schemaRef ds:uri="http://schemas.microsoft.com/sharepoint/events"/>
  </ds:schemaRefs>
</ds:datastoreItem>
</file>

<file path=customXml/itemProps3.xml><?xml version="1.0" encoding="utf-8"?>
<ds:datastoreItem xmlns:ds="http://schemas.openxmlformats.org/officeDocument/2006/customXml" ds:itemID="{DE16571D-19F5-4DEF-9193-01BD36E59E83}">
  <ds:schemaRefs>
    <ds:schemaRef ds:uri="http://schemas.microsoft.com/sharepoint/v3/contenttype/forms"/>
  </ds:schemaRefs>
</ds:datastoreItem>
</file>

<file path=customXml/itemProps4.xml><?xml version="1.0" encoding="utf-8"?>
<ds:datastoreItem xmlns:ds="http://schemas.openxmlformats.org/officeDocument/2006/customXml" ds:itemID="{44E878D8-1714-44AD-919E-E6B52D7F5396}">
  <ds:schemaRefs>
    <ds:schemaRef ds:uri="http://schemas.microsoft.com/office/2006/metadata/properties"/>
    <ds:schemaRef ds:uri="http://schemas.microsoft.com/office/infopath/2007/PartnerControls"/>
    <ds:schemaRef ds:uri="c60228c7-7161-47d1-845c-ba5605926173"/>
    <ds:schemaRef ds:uri="350c7f2d-22b5-4c05-88ab-16906deb3555"/>
    <ds:schemaRef ds:uri="fa61fa1a-ba5f-4a0c-9037-b11af7f92e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Budget Template</vt:lpstr>
      <vt:lpstr>Data Source</vt:lpstr>
      <vt:lpstr>'Budget Template'!_Toc148705796</vt:lpstr>
      <vt:lpstr>'Budget Template'!Print_Area</vt:lpstr>
      <vt:lpstr>'Budget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michael.cardozo</dc:creator>
  <cp:keywords/>
  <dc:description/>
  <cp:lastModifiedBy>Michael Cardozo</cp:lastModifiedBy>
  <cp:revision/>
  <dcterms:created xsi:type="dcterms:W3CDTF">2024-06-11T20:01:18Z</dcterms:created>
  <dcterms:modified xsi:type="dcterms:W3CDTF">2024-08-16T21:11:12Z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2024-06-11T20:11:38Z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2372e39c-2310-4a04-b079-6db6c341f943</vt:lpwstr>
  </property>
  <property fmtid="{D5CDD505-2E9C-101B-9397-08002B2CF9AE}" pid="8" name="MSIP_Label_abf2ea38-542c-4b75-bd7d-582ec36a519f_ContentBits">
    <vt:lpwstr>2</vt:lpwstr>
  </property>
  <property fmtid="{D5CDD505-2E9C-101B-9397-08002B2CF9AE}" pid="9" name="ContentTypeId">
    <vt:lpwstr>0x01010004B0007819170F45B0992580B7741586</vt:lpwstr>
  </property>
  <property fmtid="{D5CDD505-2E9C-101B-9397-08002B2CF9AE}" pid="10" name="_dlc_DocIdItemGuid">
    <vt:lpwstr>7ef5c6a6-f18d-4f24-a50f-3ae566b0ec21</vt:lpwstr>
  </property>
  <property fmtid="{D5CDD505-2E9C-101B-9397-08002B2CF9AE}" pid="11" name="MediaServiceImageTags">
    <vt:lpwstr/>
  </property>
</Properties>
</file>